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BD (2)" sheetId="5" r:id="rId1"/>
    <sheet name="Hoja2" sheetId="2" r:id="rId2"/>
    <sheet name="Hoja3" sheetId="3" r:id="rId3"/>
    <sheet name="Hoja4" sheetId="4" r:id="rId4"/>
  </sheets>
  <definedNames>
    <definedName name="_xlnm._FilterDatabase" localSheetId="0" hidden="1">'BD (2)'!$A$7:$G$22</definedName>
    <definedName name="_xlnm.Print_Area" localSheetId="0">'BD (2)'!$A$7:$G$22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" l="1"/>
  <c r="M19" i="2"/>
  <c r="I4" i="2"/>
  <c r="I16" i="2"/>
  <c r="I18" i="2"/>
  <c r="I14" i="2"/>
  <c r="G19" i="2"/>
  <c r="G11" i="3"/>
  <c r="G13" i="3" s="1"/>
  <c r="J19" i="2"/>
  <c r="L19" i="2" s="1"/>
  <c r="D19" i="2"/>
  <c r="E19" i="2"/>
  <c r="F19" i="2"/>
  <c r="C19" i="2"/>
  <c r="E20" i="2" l="1"/>
  <c r="F20" i="2"/>
  <c r="D20" i="2"/>
  <c r="C20" i="2" l="1"/>
</calcChain>
</file>

<file path=xl/sharedStrings.xml><?xml version="1.0" encoding="utf-8"?>
<sst xmlns="http://schemas.openxmlformats.org/spreadsheetml/2006/main" count="97" uniqueCount="70">
  <si>
    <t>No.</t>
  </si>
  <si>
    <t xml:space="preserve">NOMBRE </t>
  </si>
  <si>
    <t xml:space="preserve">NUMERO DE MERCADO </t>
  </si>
  <si>
    <t>No. DE LOCAL</t>
  </si>
  <si>
    <t>N° CEDÚLA</t>
  </si>
  <si>
    <t>NOMBRE</t>
  </si>
  <si>
    <t>GIRO</t>
  </si>
  <si>
    <t>MELCHOR MUZQUIZ PANTEON JARDIN</t>
  </si>
  <si>
    <t>GDF/AO/0118304/2011</t>
  </si>
  <si>
    <t>FRANCISCO YAÑEZ PORTUGAL</t>
  </si>
  <si>
    <t>FLORES NATURALES</t>
  </si>
  <si>
    <t>AOC 00351</t>
  </si>
  <si>
    <t>JORGE YAÑEZ PORTUGAL</t>
  </si>
  <si>
    <t>DAO/234/003</t>
  </si>
  <si>
    <t>MA. ANTONIA DEL CARMEN YAÑEZ PORTUGAL</t>
  </si>
  <si>
    <t>GDF/AO/0117881/2011</t>
  </si>
  <si>
    <t>RAUL RODRIGUEZ CARRASCO</t>
  </si>
  <si>
    <t xml:space="preserve">FLORES  </t>
  </si>
  <si>
    <t>AOC 000204</t>
  </si>
  <si>
    <t>MIGUEL ANGEL CALIXTO BENITEZ</t>
  </si>
  <si>
    <t>MARMOLERIA</t>
  </si>
  <si>
    <t>AOC 000203</t>
  </si>
  <si>
    <t>NAYELI SANCHEZ BENITEZ</t>
  </si>
  <si>
    <t>GDF/AO/0118183/2011</t>
  </si>
  <si>
    <t>JOSE ALFREDO CALIXTO BENITEZ</t>
  </si>
  <si>
    <t>DGDFAO/01/18166/2011</t>
  </si>
  <si>
    <t>HILDA BENITEZ MOJICA</t>
  </si>
  <si>
    <t xml:space="preserve">CLEMENTINA  RODRIGUEZ CARRASCO </t>
  </si>
  <si>
    <t>FLORES</t>
  </si>
  <si>
    <t>GDF/AO/01/17981/2011</t>
  </si>
  <si>
    <t>MARIA GUADALUPE CARRASCO MENDOZA</t>
  </si>
  <si>
    <t>AOC 000161</t>
  </si>
  <si>
    <t>VICTORIANO MORALES AGUIRRE</t>
  </si>
  <si>
    <t>NO TIENE REGISTRO</t>
  </si>
  <si>
    <t xml:space="preserve">BRIGIDO GONZALEZ GONZALEZ </t>
  </si>
  <si>
    <t xml:space="preserve">JULIA LOPEZ MIRANDA </t>
  </si>
  <si>
    <t xml:space="preserve"> </t>
  </si>
  <si>
    <t>Panteón Jardín</t>
  </si>
  <si>
    <t>Sin refrendar</t>
  </si>
  <si>
    <t>Refrendo</t>
  </si>
  <si>
    <t>2020 en adelante</t>
  </si>
  <si>
    <t>Antes de 2020</t>
  </si>
  <si>
    <t>Las Flores</t>
  </si>
  <si>
    <t>Puente Colorado</t>
  </si>
  <si>
    <t>Jalalpa el Grande</t>
  </si>
  <si>
    <t>Centenario</t>
  </si>
  <si>
    <t>Corpus Christi</t>
  </si>
  <si>
    <t>Molino de Santo Domingo</t>
  </si>
  <si>
    <t>María G. de García Ruíz</t>
  </si>
  <si>
    <t>Santa María Nonoalco</t>
  </si>
  <si>
    <t>Cristo Rey</t>
  </si>
  <si>
    <t>Tizapan</t>
  </si>
  <si>
    <t>6 de enero</t>
  </si>
  <si>
    <t>Santa Fe</t>
  </si>
  <si>
    <t>Olivar del Conde</t>
  </si>
  <si>
    <t>José María Pino Suárez</t>
  </si>
  <si>
    <t>Melchor Muzquiz</t>
  </si>
  <si>
    <t xml:space="preserve">Mercado </t>
  </si>
  <si>
    <t>No. Oficial</t>
  </si>
  <si>
    <t>Total</t>
  </si>
  <si>
    <t>No. Locales</t>
  </si>
  <si>
    <t>Nunca han refrendado/Inactivos</t>
  </si>
  <si>
    <t>No refrendan desde 2019/Inactivos</t>
  </si>
  <si>
    <t>Tienen refrendos despues del 2020/Inactivos</t>
  </si>
  <si>
    <t>Nunca han refrendado/Renta</t>
  </si>
  <si>
    <t>Nunca han refrendado/Bodega</t>
  </si>
  <si>
    <t>Nunca han refrendado/solo fines de semana</t>
  </si>
  <si>
    <t>Nunca han refrendado</t>
  </si>
  <si>
    <t>Subtotal</t>
  </si>
  <si>
    <t>Estatus expedientes locales mercados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</si>
</sst>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3" fillId="0" borderId="0" xfId="0" applyFont="1"/>
    <xf numFmtId="0" fontId="1" fillId="2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9" fontId="0" fillId="0" borderId="0" xfId="0" applyNumberFormat="1"/>
    <xf numFmtId="0" fontId="0" fillId="0" borderId="5" xfId="0" applyBorder="1"/>
    <xf numFmtId="9" fontId="0" fillId="0" borderId="5" xfId="1" applyFont="1" applyBorder="1"/>
    <xf numFmtId="0" fontId="0" fillId="0" borderId="5" xfId="0" applyBorder="1" applyAlignment="1">
      <alignment horizontal="center"/>
    </xf>
    <xf numFmtId="165" fontId="0" fillId="0" borderId="5" xfId="2" applyNumberFormat="1" applyFont="1" applyBorder="1"/>
    <xf numFmtId="9" fontId="0" fillId="0" borderId="5" xfId="0" applyNumberFormat="1" applyBorder="1"/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165" fontId="0" fillId="0" borderId="0" xfId="0" applyNumberFormat="1"/>
    <xf numFmtId="0" fontId="0" fillId="3" borderId="0" xfId="0" applyFill="1"/>
    <xf numFmtId="165" fontId="0" fillId="0" borderId="10" xfId="2" applyNumberFormat="1" applyFont="1" applyFill="1" applyBorder="1"/>
    <xf numFmtId="165" fontId="0" fillId="0" borderId="0" xfId="2" applyNumberFormat="1" applyFont="1" applyFill="1" applyBorder="1"/>
    <xf numFmtId="165" fontId="0" fillId="2" borderId="5" xfId="2" applyNumberFormat="1" applyFont="1" applyFill="1" applyBorder="1"/>
    <xf numFmtId="165" fontId="0" fillId="0" borderId="5" xfId="0" applyNumberForma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/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Refrendos por año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9865940021029738E-2"/>
          <c:y val="0.15328547319216512"/>
          <c:w val="0.91622482026183871"/>
          <c:h val="0.63819380686714167"/>
        </c:manualLayout>
      </c:layout>
      <c:lineChart>
        <c:grouping val="stacked"/>
        <c:varyColors val="0"/>
        <c:ser>
          <c:idx val="1"/>
          <c:order val="0"/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2.1193274823207212E-2"/>
                  <c:y val="-4.299062819350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0A-4977-BDDE-A6E4C5682FE3}"/>
                </c:ext>
              </c:extLst>
            </c:dLbl>
            <c:dLbl>
              <c:idx val="1"/>
              <c:layout>
                <c:manualLayout>
                  <c:x val="-2.3312602305527941E-2"/>
                  <c:y val="-4.299062819350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0A-4977-BDDE-A6E4C5682FE3}"/>
                </c:ext>
              </c:extLst>
            </c:dLbl>
            <c:dLbl>
              <c:idx val="2"/>
              <c:layout>
                <c:manualLayout>
                  <c:x val="-2.7551257270169383E-2"/>
                  <c:y val="-4.77673646594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0A-4977-BDDE-A6E4C5682FE3}"/>
                </c:ext>
              </c:extLst>
            </c:dLbl>
            <c:dLbl>
              <c:idx val="3"/>
              <c:layout>
                <c:manualLayout>
                  <c:x val="-2.7551257270169365E-2"/>
                  <c:y val="-4.77673646594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0A-4977-BDDE-A6E4C5682FE3}"/>
                </c:ext>
              </c:extLst>
            </c:dLbl>
            <c:dLbl>
              <c:idx val="4"/>
              <c:layout>
                <c:manualLayout>
                  <c:x val="-2.1193274823207202E-2"/>
                  <c:y val="-4.776736465944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0A-4977-BDDE-A6E4C5682FE3}"/>
                </c:ext>
              </c:extLst>
            </c:dLbl>
            <c:dLbl>
              <c:idx val="5"/>
              <c:layout>
                <c:manualLayout>
                  <c:x val="-3.3909239717131563E-2"/>
                  <c:y val="-5.2544101125391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0A-4977-BDDE-A6E4C5682FE3}"/>
                </c:ext>
              </c:extLst>
            </c:dLbl>
            <c:dLbl>
              <c:idx val="6"/>
              <c:layout>
                <c:manualLayout>
                  <c:x val="-2.9670584752490122E-2"/>
                  <c:y val="-2.388368232972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0A-4977-BDDE-A6E4C5682FE3}"/>
                </c:ext>
              </c:extLst>
            </c:dLbl>
            <c:dLbl>
              <c:idx val="7"/>
              <c:layout>
                <c:manualLayout>
                  <c:x val="-2.5431929787848643E-2"/>
                  <c:y val="-6.6874310523225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0A-4977-BDDE-A6E4C5682FE3}"/>
                </c:ext>
              </c:extLst>
            </c:dLbl>
            <c:dLbl>
              <c:idx val="8"/>
              <c:layout>
                <c:manualLayout>
                  <c:x val="-2.9670584752490084E-2"/>
                  <c:y val="-2.8660418795668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0A-4977-BDDE-A6E4C5682FE3}"/>
                </c:ext>
              </c:extLst>
            </c:dLbl>
            <c:dLbl>
              <c:idx val="9"/>
              <c:layout>
                <c:manualLayout>
                  <c:x val="-2.3312602305527924E-2"/>
                  <c:y val="-4.299062819350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0A-4977-BDDE-A6E4C5682FE3}"/>
                </c:ext>
              </c:extLst>
            </c:dLbl>
            <c:dLbl>
              <c:idx val="10"/>
              <c:layout>
                <c:manualLayout>
                  <c:x val="-2.7551257270169365E-2"/>
                  <c:y val="-3.8213891727557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20A-4977-BDDE-A6E4C5682FE3}"/>
                </c:ext>
              </c:extLst>
            </c:dLbl>
            <c:dLbl>
              <c:idx val="11"/>
              <c:layout>
                <c:manualLayout>
                  <c:x val="-2.5431929787848723E-2"/>
                  <c:y val="-3.3437155261612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0A-4977-BDDE-A6E4C5682FE3}"/>
                </c:ext>
              </c:extLst>
            </c:dLbl>
            <c:dLbl>
              <c:idx val="12"/>
              <c:layout>
                <c:manualLayout>
                  <c:x val="-2.7551257270169365E-2"/>
                  <c:y val="-3.3437155261612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20A-4977-BDDE-A6E4C5682FE3}"/>
                </c:ext>
              </c:extLst>
            </c:dLbl>
            <c:dLbl>
              <c:idx val="13"/>
              <c:layout>
                <c:manualLayout>
                  <c:x val="-2.5431929787848723E-2"/>
                  <c:y val="-4.776736465944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20A-4977-BDDE-A6E4C5682FE3}"/>
                </c:ext>
              </c:extLst>
            </c:dLbl>
            <c:dLbl>
              <c:idx val="14"/>
              <c:layout>
                <c:manualLayout>
                  <c:x val="-2.5431929787848643E-2"/>
                  <c:y val="-3.8213891727557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20A-4977-BDDE-A6E4C5682FE3}"/>
                </c:ext>
              </c:extLst>
            </c:dLbl>
            <c:dLbl>
              <c:idx val="15"/>
              <c:layout>
                <c:manualLayout>
                  <c:x val="-2.9670584752490164E-2"/>
                  <c:y val="-4.299062819350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20A-4977-BDDE-A6E4C5682FE3}"/>
                </c:ext>
              </c:extLst>
            </c:dLbl>
            <c:dLbl>
              <c:idx val="16"/>
              <c:layout>
                <c:manualLayout>
                  <c:x val="-3.6028567199452244E-2"/>
                  <c:y val="-5.2544101125391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20A-4977-BDDE-A6E4C5682FE3}"/>
                </c:ext>
              </c:extLst>
            </c:dLbl>
            <c:dLbl>
              <c:idx val="17"/>
              <c:layout>
                <c:manualLayout>
                  <c:x val="-2.9670584752490084E-2"/>
                  <c:y val="-3.8213891727557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20A-4977-BDDE-A6E4C5682FE3}"/>
                </c:ext>
              </c:extLst>
            </c:dLbl>
            <c:dLbl>
              <c:idx val="18"/>
              <c:layout>
                <c:manualLayout>
                  <c:x val="-8.4773099292828821E-3"/>
                  <c:y val="-4.77673646594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20A-4977-BDDE-A6E4C5682FE3}"/>
                </c:ext>
              </c:extLst>
            </c:dLbl>
            <c:dLbl>
              <c:idx val="19"/>
              <c:layout>
                <c:manualLayout>
                  <c:x val="-2.9670584752490084E-2"/>
                  <c:y val="-9.5534729318893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20A-4977-BDDE-A6E4C5682FE3}"/>
                </c:ext>
              </c:extLst>
            </c:dLbl>
            <c:dLbl>
              <c:idx val="20"/>
              <c:layout>
                <c:manualLayout>
                  <c:x val="-3.1789912234810806E-2"/>
                  <c:y val="-3.3437155261612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20A-4977-BDDE-A6E4C5682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Hoja3!$K$4:$K$25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29</c:v>
                </c:pt>
                <c:pt idx="3">
                  <c:v>10</c:v>
                </c:pt>
                <c:pt idx="4">
                  <c:v>4</c:v>
                </c:pt>
                <c:pt idx="5">
                  <c:v>15</c:v>
                </c:pt>
                <c:pt idx="6">
                  <c:v>116</c:v>
                </c:pt>
                <c:pt idx="7">
                  <c:v>25</c:v>
                </c:pt>
                <c:pt idx="8">
                  <c:v>109</c:v>
                </c:pt>
                <c:pt idx="9">
                  <c:v>34</c:v>
                </c:pt>
                <c:pt idx="10">
                  <c:v>13</c:v>
                </c:pt>
                <c:pt idx="11">
                  <c:v>29</c:v>
                </c:pt>
                <c:pt idx="12">
                  <c:v>26</c:v>
                </c:pt>
                <c:pt idx="13">
                  <c:v>30</c:v>
                </c:pt>
                <c:pt idx="14">
                  <c:v>41</c:v>
                </c:pt>
                <c:pt idx="15">
                  <c:v>54</c:v>
                </c:pt>
                <c:pt idx="16">
                  <c:v>36</c:v>
                </c:pt>
                <c:pt idx="17">
                  <c:v>317</c:v>
                </c:pt>
                <c:pt idx="18">
                  <c:v>102</c:v>
                </c:pt>
                <c:pt idx="19">
                  <c:v>10</c:v>
                </c:pt>
                <c:pt idx="20">
                  <c:v>263</c:v>
                </c:pt>
                <c:pt idx="21">
                  <c:v>240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0A-4977-BDDE-A6E4C5682FE3}"/>
            </c:ext>
          </c:extLst>
        </c:ser>
        <c:ser>
          <c:idx val="0"/>
          <c:order val="1"/>
          <c:tx>
            <c:strRef>
              <c:f>Hoja3!$J$4:$J$25</c:f>
              <c:strCache>
                <c:ptCount val="1"/>
                <c:pt idx="0">
                  <c:v>2002 2003 2004 2005 2006 2007 2008 2009 2010 2011 2012 2013 2014 2015 2016 2017 2018 2019 2020 2021 2022 2023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F-720A-4977-BDDE-A6E4C5682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117824"/>
        <c:axId val="151119744"/>
      </c:lineChart>
      <c:catAx>
        <c:axId val="151117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1119744"/>
        <c:crosses val="autoZero"/>
        <c:auto val="1"/>
        <c:lblAlgn val="ctr"/>
        <c:lblOffset val="100"/>
        <c:noMultiLvlLbl val="0"/>
      </c:catAx>
      <c:valAx>
        <c:axId val="15111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1117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27211</xdr:colOff>
      <xdr:row>0</xdr:row>
      <xdr:rowOff>0</xdr:rowOff>
    </xdr:from>
    <xdr:to>
      <xdr:col>6</xdr:col>
      <xdr:colOff>2578551</xdr:colOff>
      <xdr:row>5</xdr:row>
      <xdr:rowOff>138214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1" y="0"/>
          <a:ext cx="11865429" cy="852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74543</xdr:colOff>
      <xdr:row>11</xdr:row>
      <xdr:rowOff>165651</xdr:rowOff>
    </xdr:from>
    <xdr:to>
      <xdr:col>18</xdr:col>
      <xdr:colOff>733010</xdr:colOff>
      <xdr:row>25</xdr:row>
      <xdr:rowOff>157370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E5E729A0-1989-F6C1-7D9F-7636060915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604638</xdr:colOff>
      <xdr:row>23</xdr:row>
      <xdr:rowOff>33130</xdr:rowOff>
    </xdr:from>
    <xdr:ext cx="392672" cy="217560"/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BC3F54B8-B0EB-CE3D-6115-D3440DFC20AD}"/>
            </a:ext>
          </a:extLst>
        </xdr:cNvPr>
        <xdr:cNvSpPr txBox="1"/>
      </xdr:nvSpPr>
      <xdr:spPr>
        <a:xfrm>
          <a:off x="10978605" y="4414630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2003</a:t>
          </a:r>
        </a:p>
      </xdr:txBody>
    </xdr:sp>
    <xdr:clientData/>
  </xdr:oneCellAnchor>
  <xdr:oneCellAnchor>
    <xdr:from>
      <xdr:col>12</xdr:col>
      <xdr:colOff>98572</xdr:colOff>
      <xdr:row>23</xdr:row>
      <xdr:rowOff>28153</xdr:rowOff>
    </xdr:from>
    <xdr:ext cx="392672" cy="217560"/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5989D49C-7768-4AEA-A9DD-CA8AB199E4B2}"/>
            </a:ext>
          </a:extLst>
        </xdr:cNvPr>
        <xdr:cNvSpPr txBox="1"/>
      </xdr:nvSpPr>
      <xdr:spPr>
        <a:xfrm>
          <a:off x="11234539" y="4409653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2004</a:t>
          </a:r>
        </a:p>
      </xdr:txBody>
    </xdr:sp>
    <xdr:clientData/>
  </xdr:oneCellAnchor>
  <xdr:oneCellAnchor>
    <xdr:from>
      <xdr:col>11</xdr:col>
      <xdr:colOff>346226</xdr:colOff>
      <xdr:row>23</xdr:row>
      <xdr:rowOff>31466</xdr:rowOff>
    </xdr:from>
    <xdr:ext cx="392672" cy="217560"/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9DC51412-937A-4A93-9E6B-FC11620B7685}"/>
            </a:ext>
          </a:extLst>
        </xdr:cNvPr>
        <xdr:cNvSpPr txBox="1"/>
      </xdr:nvSpPr>
      <xdr:spPr>
        <a:xfrm>
          <a:off x="10720193" y="4412966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2002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22"/>
  <sheetViews>
    <sheetView tabSelected="1" zoomScale="140" zoomScaleNormal="140" zoomScaleSheetLayoutView="120" workbookViewId="0">
      <selection activeCell="B29" sqref="B29"/>
    </sheetView>
  </sheetViews>
  <sheetFormatPr baseColWidth="10" defaultRowHeight="11.25" x14ac:dyDescent="0.2"/>
  <cols>
    <col min="1" max="1" width="6.7109375" style="7" customWidth="1"/>
    <col min="2" max="2" width="30.42578125" style="9" customWidth="1"/>
    <col min="3" max="3" width="11.140625" style="7" customWidth="1"/>
    <col min="4" max="4" width="11.7109375" style="7" customWidth="1"/>
    <col min="5" max="5" width="32.140625" style="9" customWidth="1"/>
    <col min="6" max="6" width="47.5703125" style="9" customWidth="1"/>
    <col min="7" max="7" width="39" style="9" customWidth="1"/>
    <col min="8" max="16384" width="11.42578125" style="7"/>
  </cols>
  <sheetData>
    <row r="6" spans="1:7" ht="12" thickBot="1" x14ac:dyDescent="0.25"/>
    <row r="7" spans="1:7" s="27" customFormat="1" x14ac:dyDescent="0.2">
      <c r="A7" s="34" t="s">
        <v>0</v>
      </c>
      <c r="B7" s="36" t="s">
        <v>1</v>
      </c>
      <c r="C7" s="32" t="s">
        <v>2</v>
      </c>
      <c r="D7" s="38" t="s">
        <v>3</v>
      </c>
      <c r="E7" s="32" t="s">
        <v>4</v>
      </c>
      <c r="F7" s="36" t="s">
        <v>5</v>
      </c>
      <c r="G7" s="38" t="s">
        <v>6</v>
      </c>
    </row>
    <row r="8" spans="1:7" s="27" customFormat="1" ht="12" thickBot="1" x14ac:dyDescent="0.25">
      <c r="A8" s="35"/>
      <c r="B8" s="37"/>
      <c r="C8" s="33"/>
      <c r="D8" s="39"/>
      <c r="E8" s="33"/>
      <c r="F8" s="37"/>
      <c r="G8" s="42"/>
    </row>
    <row r="9" spans="1:7" ht="12" thickBot="1" x14ac:dyDescent="0.25">
      <c r="A9" s="10">
        <v>1</v>
      </c>
      <c r="B9" s="4" t="s">
        <v>7</v>
      </c>
      <c r="C9" s="2">
        <v>233</v>
      </c>
      <c r="D9" s="2">
        <v>1</v>
      </c>
      <c r="E9" s="4" t="s">
        <v>8</v>
      </c>
      <c r="F9" s="4" t="s">
        <v>9</v>
      </c>
      <c r="G9" s="4" t="s">
        <v>10</v>
      </c>
    </row>
    <row r="10" spans="1:7" ht="12" thickBot="1" x14ac:dyDescent="0.25">
      <c r="A10" s="10">
        <v>2</v>
      </c>
      <c r="B10" s="5" t="s">
        <v>7</v>
      </c>
      <c r="C10" s="1">
        <v>233</v>
      </c>
      <c r="D10" s="1">
        <v>2</v>
      </c>
      <c r="E10" s="5" t="s">
        <v>11</v>
      </c>
      <c r="F10" s="5" t="s">
        <v>12</v>
      </c>
      <c r="G10" s="5" t="s">
        <v>10</v>
      </c>
    </row>
    <row r="11" spans="1:7" ht="12" thickBot="1" x14ac:dyDescent="0.25">
      <c r="A11" s="10">
        <v>3</v>
      </c>
      <c r="B11" s="5" t="s">
        <v>7</v>
      </c>
      <c r="C11" s="1">
        <v>233</v>
      </c>
      <c r="D11" s="1">
        <v>3</v>
      </c>
      <c r="E11" s="5" t="s">
        <v>13</v>
      </c>
      <c r="F11" s="5" t="s">
        <v>14</v>
      </c>
      <c r="G11" s="5" t="s">
        <v>10</v>
      </c>
    </row>
    <row r="12" spans="1:7" ht="12" thickBot="1" x14ac:dyDescent="0.25">
      <c r="A12" s="10">
        <v>4</v>
      </c>
      <c r="B12" s="5" t="s">
        <v>7</v>
      </c>
      <c r="C12" s="1">
        <v>233</v>
      </c>
      <c r="D12" s="1">
        <v>4</v>
      </c>
      <c r="E12" s="5" t="s">
        <v>15</v>
      </c>
      <c r="F12" s="5" t="s">
        <v>16</v>
      </c>
      <c r="G12" s="5" t="s">
        <v>17</v>
      </c>
    </row>
    <row r="13" spans="1:7" ht="12" thickBot="1" x14ac:dyDescent="0.25">
      <c r="A13" s="10">
        <v>5</v>
      </c>
      <c r="B13" s="5" t="s">
        <v>7</v>
      </c>
      <c r="C13" s="1">
        <v>233</v>
      </c>
      <c r="D13" s="1">
        <v>5</v>
      </c>
      <c r="E13" s="5" t="s">
        <v>18</v>
      </c>
      <c r="F13" s="5" t="s">
        <v>19</v>
      </c>
      <c r="G13" s="5" t="s">
        <v>20</v>
      </c>
    </row>
    <row r="14" spans="1:7" ht="12" thickBot="1" x14ac:dyDescent="0.25">
      <c r="A14" s="10">
        <v>6</v>
      </c>
      <c r="B14" s="5" t="s">
        <v>7</v>
      </c>
      <c r="C14" s="1">
        <v>233</v>
      </c>
      <c r="D14" s="1">
        <v>6</v>
      </c>
      <c r="E14" s="5" t="s">
        <v>21</v>
      </c>
      <c r="F14" s="5" t="s">
        <v>22</v>
      </c>
      <c r="G14" s="5" t="s">
        <v>20</v>
      </c>
    </row>
    <row r="15" spans="1:7" ht="12" thickBot="1" x14ac:dyDescent="0.25">
      <c r="A15" s="10">
        <v>7</v>
      </c>
      <c r="B15" s="5" t="s">
        <v>7</v>
      </c>
      <c r="C15" s="1">
        <v>233</v>
      </c>
      <c r="D15" s="1">
        <v>7</v>
      </c>
      <c r="E15" s="5" t="s">
        <v>23</v>
      </c>
      <c r="F15" s="5" t="s">
        <v>24</v>
      </c>
      <c r="G15" s="5" t="s">
        <v>10</v>
      </c>
    </row>
    <row r="16" spans="1:7" ht="12" thickBot="1" x14ac:dyDescent="0.25">
      <c r="A16" s="10">
        <v>8</v>
      </c>
      <c r="B16" s="5" t="s">
        <v>7</v>
      </c>
      <c r="C16" s="1">
        <v>233</v>
      </c>
      <c r="D16" s="1">
        <v>8</v>
      </c>
      <c r="E16" s="5" t="s">
        <v>25</v>
      </c>
      <c r="F16" s="5" t="s">
        <v>26</v>
      </c>
      <c r="G16" s="5" t="s">
        <v>10</v>
      </c>
    </row>
    <row r="17" spans="1:7" ht="12" thickBot="1" x14ac:dyDescent="0.25">
      <c r="A17" s="10">
        <v>9</v>
      </c>
      <c r="B17" s="5" t="s">
        <v>7</v>
      </c>
      <c r="C17" s="1">
        <v>233</v>
      </c>
      <c r="D17" s="1">
        <v>9</v>
      </c>
      <c r="E17" s="8">
        <v>863</v>
      </c>
      <c r="F17" s="5" t="s">
        <v>27</v>
      </c>
      <c r="G17" s="5" t="s">
        <v>28</v>
      </c>
    </row>
    <row r="18" spans="1:7" ht="12" thickBot="1" x14ac:dyDescent="0.25">
      <c r="A18" s="10">
        <v>10</v>
      </c>
      <c r="B18" s="5" t="s">
        <v>7</v>
      </c>
      <c r="C18" s="1">
        <v>233</v>
      </c>
      <c r="D18" s="1">
        <v>10</v>
      </c>
      <c r="E18" s="5" t="s">
        <v>29</v>
      </c>
      <c r="F18" s="5" t="s">
        <v>30</v>
      </c>
      <c r="G18" s="5" t="s">
        <v>10</v>
      </c>
    </row>
    <row r="19" spans="1:7" ht="12" thickBot="1" x14ac:dyDescent="0.25">
      <c r="A19" s="10">
        <v>11</v>
      </c>
      <c r="B19" s="5" t="s">
        <v>7</v>
      </c>
      <c r="C19" s="1">
        <v>233</v>
      </c>
      <c r="D19" s="1">
        <v>11</v>
      </c>
      <c r="E19" s="5" t="s">
        <v>31</v>
      </c>
      <c r="F19" s="5" t="s">
        <v>32</v>
      </c>
      <c r="G19" s="5" t="s">
        <v>28</v>
      </c>
    </row>
    <row r="20" spans="1:7" ht="12" thickBot="1" x14ac:dyDescent="0.25">
      <c r="A20" s="10">
        <v>12</v>
      </c>
      <c r="B20" s="5" t="s">
        <v>7</v>
      </c>
      <c r="C20" s="1">
        <v>233</v>
      </c>
      <c r="D20" s="1">
        <v>12</v>
      </c>
      <c r="E20" s="8">
        <v>68471</v>
      </c>
      <c r="F20" s="8" t="s">
        <v>34</v>
      </c>
      <c r="G20" s="8" t="s">
        <v>28</v>
      </c>
    </row>
    <row r="21" spans="1:7" s="31" customFormat="1" ht="12" thickBot="1" x14ac:dyDescent="0.25">
      <c r="A21" s="30">
        <v>13</v>
      </c>
      <c r="B21" s="29" t="s">
        <v>7</v>
      </c>
      <c r="C21" s="28">
        <v>233</v>
      </c>
      <c r="D21" s="28">
        <v>13</v>
      </c>
      <c r="E21" s="29" t="s">
        <v>33</v>
      </c>
      <c r="F21" s="29"/>
      <c r="G21" s="29"/>
    </row>
    <row r="22" spans="1:7" ht="12" thickBot="1" x14ac:dyDescent="0.25">
      <c r="A22" s="41">
        <v>14</v>
      </c>
      <c r="B22" s="6" t="s">
        <v>7</v>
      </c>
      <c r="C22" s="3">
        <v>233</v>
      </c>
      <c r="D22" s="3">
        <v>14</v>
      </c>
      <c r="E22" s="11">
        <v>68474</v>
      </c>
      <c r="F22" s="11" t="s">
        <v>35</v>
      </c>
      <c r="G22" s="11" t="s">
        <v>28</v>
      </c>
    </row>
  </sheetData>
  <protectedRanges>
    <protectedRange sqref="F9" name="Rango1_1"/>
    <protectedRange sqref="F10" name="Rango1_1_2_1"/>
    <protectedRange sqref="F11" name="Rango1_2_2_1"/>
    <protectedRange sqref="F12" name="Rango1_3_2_1"/>
    <protectedRange sqref="F13" name="Rango1_4_2_1"/>
    <protectedRange sqref="F14" name="Rango1_5_2_1"/>
    <protectedRange sqref="F15" name="Rango1_6_2_1"/>
    <protectedRange sqref="F16" name="Rango1_7_2_1"/>
    <protectedRange sqref="F17" name="Rango1_8_2_1"/>
    <protectedRange sqref="F18" name="Rango1_9_2_1"/>
    <protectedRange sqref="F19" name="Rango1_10_2_1"/>
    <protectedRange sqref="F20" name="Rango1_11_2_1"/>
    <protectedRange sqref="F21" name="Rango1_12_2_1"/>
    <protectedRange sqref="F22" name="Rango1_13_2_1"/>
    <protectedRange sqref="G9:G22" name="Rango1_99_2_1"/>
  </protectedRanges>
  <mergeCells count="7">
    <mergeCell ref="G7:G8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B1" zoomScale="160" zoomScaleNormal="160" workbookViewId="0">
      <selection activeCell="G5" sqref="G5"/>
    </sheetView>
  </sheetViews>
  <sheetFormatPr baseColWidth="10" defaultRowHeight="15" x14ac:dyDescent="0.25"/>
  <cols>
    <col min="1" max="1" width="10.28515625" style="18" bestFit="1" customWidth="1"/>
    <col min="2" max="2" width="24.140625" bestFit="1" customWidth="1"/>
    <col min="5" max="5" width="16.140625" bestFit="1" customWidth="1"/>
    <col min="6" max="6" width="13.28515625" bestFit="1" customWidth="1"/>
  </cols>
  <sheetData>
    <row r="1" spans="1:13" x14ac:dyDescent="0.25">
      <c r="E1" s="40" t="s">
        <v>39</v>
      </c>
      <c r="F1" s="40"/>
    </row>
    <row r="2" spans="1:13" x14ac:dyDescent="0.25">
      <c r="A2" s="15" t="s">
        <v>58</v>
      </c>
      <c r="B2" s="15" t="s">
        <v>57</v>
      </c>
      <c r="C2" s="15" t="s">
        <v>60</v>
      </c>
      <c r="D2" s="15" t="s">
        <v>38</v>
      </c>
      <c r="E2" s="15" t="s">
        <v>40</v>
      </c>
      <c r="F2" s="15" t="s">
        <v>41</v>
      </c>
    </row>
    <row r="3" spans="1:13" x14ac:dyDescent="0.25">
      <c r="A3" s="19">
        <v>233</v>
      </c>
      <c r="B3" s="13" t="s">
        <v>37</v>
      </c>
      <c r="C3" s="16">
        <v>14</v>
      </c>
      <c r="D3" s="16">
        <v>8</v>
      </c>
      <c r="E3" s="16"/>
      <c r="F3" s="16">
        <v>6</v>
      </c>
      <c r="G3" s="24">
        <v>14</v>
      </c>
      <c r="M3">
        <v>14</v>
      </c>
    </row>
    <row r="4" spans="1:13" x14ac:dyDescent="0.25">
      <c r="A4" s="19">
        <v>133</v>
      </c>
      <c r="B4" s="13" t="s">
        <v>42</v>
      </c>
      <c r="C4" s="16">
        <v>33</v>
      </c>
      <c r="D4" s="16">
        <v>20</v>
      </c>
      <c r="E4" s="16">
        <v>2</v>
      </c>
      <c r="F4" s="16">
        <v>11</v>
      </c>
      <c r="G4" s="24">
        <v>32</v>
      </c>
      <c r="H4" s="22">
        <v>32</v>
      </c>
      <c r="I4" s="20">
        <f>G4-H4</f>
        <v>0</v>
      </c>
      <c r="M4">
        <v>32</v>
      </c>
    </row>
    <row r="5" spans="1:13" x14ac:dyDescent="0.25">
      <c r="A5" s="19">
        <v>266</v>
      </c>
      <c r="B5" s="13" t="s">
        <v>43</v>
      </c>
      <c r="C5" s="16">
        <v>45</v>
      </c>
      <c r="D5" s="16">
        <v>1</v>
      </c>
      <c r="E5" s="16">
        <v>3</v>
      </c>
      <c r="F5" s="16">
        <v>41</v>
      </c>
      <c r="G5" s="24">
        <v>45</v>
      </c>
      <c r="M5">
        <v>45</v>
      </c>
    </row>
    <row r="6" spans="1:13" x14ac:dyDescent="0.25">
      <c r="A6" s="19">
        <v>413</v>
      </c>
      <c r="B6" s="13" t="s">
        <v>44</v>
      </c>
      <c r="C6" s="16">
        <v>61</v>
      </c>
      <c r="D6" s="16"/>
      <c r="E6" s="16">
        <v>9</v>
      </c>
      <c r="F6" s="16">
        <v>52</v>
      </c>
      <c r="G6" s="24">
        <v>61</v>
      </c>
      <c r="M6">
        <v>61</v>
      </c>
    </row>
    <row r="7" spans="1:13" x14ac:dyDescent="0.25">
      <c r="A7" s="19">
        <v>407</v>
      </c>
      <c r="B7" s="13" t="s">
        <v>45</v>
      </c>
      <c r="C7" s="16">
        <v>86</v>
      </c>
      <c r="D7" s="16">
        <v>5</v>
      </c>
      <c r="E7" s="16">
        <v>12</v>
      </c>
      <c r="F7" s="16">
        <v>69</v>
      </c>
      <c r="G7" s="24">
        <v>86</v>
      </c>
      <c r="M7">
        <v>86</v>
      </c>
    </row>
    <row r="8" spans="1:13" x14ac:dyDescent="0.25">
      <c r="A8" s="19">
        <v>279</v>
      </c>
      <c r="B8" s="13" t="s">
        <v>46</v>
      </c>
      <c r="C8" s="16">
        <v>87</v>
      </c>
      <c r="D8" s="16">
        <v>5</v>
      </c>
      <c r="E8" s="16">
        <v>50</v>
      </c>
      <c r="F8" s="16">
        <v>32</v>
      </c>
      <c r="G8" s="24">
        <v>87</v>
      </c>
      <c r="M8">
        <v>87</v>
      </c>
    </row>
    <row r="9" spans="1:13" x14ac:dyDescent="0.25">
      <c r="A9" s="19">
        <v>369</v>
      </c>
      <c r="B9" s="13" t="s">
        <v>47</v>
      </c>
      <c r="C9" s="16">
        <v>94</v>
      </c>
      <c r="D9" s="16">
        <v>53</v>
      </c>
      <c r="E9" s="16">
        <v>8</v>
      </c>
      <c r="F9" s="16">
        <v>33</v>
      </c>
      <c r="G9" s="24">
        <v>94</v>
      </c>
      <c r="M9">
        <v>94</v>
      </c>
    </row>
    <row r="10" spans="1:13" x14ac:dyDescent="0.25">
      <c r="A10" s="19">
        <v>163</v>
      </c>
      <c r="B10" s="13" t="s">
        <v>48</v>
      </c>
      <c r="C10" s="16">
        <v>97</v>
      </c>
      <c r="D10" s="16">
        <v>77</v>
      </c>
      <c r="E10" s="16">
        <v>10</v>
      </c>
      <c r="F10" s="16">
        <v>10</v>
      </c>
      <c r="G10" s="24">
        <v>97</v>
      </c>
      <c r="M10">
        <v>97</v>
      </c>
    </row>
    <row r="11" spans="1:13" x14ac:dyDescent="0.25">
      <c r="A11" s="19">
        <v>31</v>
      </c>
      <c r="B11" s="13" t="s">
        <v>49</v>
      </c>
      <c r="C11" s="16">
        <v>106</v>
      </c>
      <c r="D11" s="16">
        <v>58</v>
      </c>
      <c r="E11" s="16">
        <v>22</v>
      </c>
      <c r="F11" s="16">
        <v>26</v>
      </c>
      <c r="G11" s="24">
        <v>106</v>
      </c>
      <c r="M11">
        <v>106</v>
      </c>
    </row>
    <row r="12" spans="1:13" x14ac:dyDescent="0.25">
      <c r="A12" s="19">
        <v>173</v>
      </c>
      <c r="B12" s="13" t="s">
        <v>50</v>
      </c>
      <c r="C12" s="16">
        <v>120</v>
      </c>
      <c r="D12" s="16">
        <v>6</v>
      </c>
      <c r="E12" s="16">
        <v>66</v>
      </c>
      <c r="F12" s="16">
        <v>48</v>
      </c>
      <c r="G12" s="24">
        <v>120</v>
      </c>
      <c r="M12">
        <v>120</v>
      </c>
    </row>
    <row r="13" spans="1:13" x14ac:dyDescent="0.25">
      <c r="A13" s="19">
        <v>67</v>
      </c>
      <c r="B13" s="13" t="s">
        <v>51</v>
      </c>
      <c r="C13" s="16">
        <v>128</v>
      </c>
      <c r="D13" s="16">
        <v>33</v>
      </c>
      <c r="E13" s="16"/>
      <c r="F13" s="16">
        <v>95</v>
      </c>
      <c r="G13" s="24">
        <v>128</v>
      </c>
      <c r="M13">
        <v>128</v>
      </c>
    </row>
    <row r="14" spans="1:13" x14ac:dyDescent="0.25">
      <c r="A14" s="19">
        <v>48</v>
      </c>
      <c r="B14" s="13" t="s">
        <v>52</v>
      </c>
      <c r="C14" s="16">
        <v>134</v>
      </c>
      <c r="D14" s="16">
        <v>31</v>
      </c>
      <c r="E14" s="16">
        <v>22</v>
      </c>
      <c r="F14" s="16">
        <v>81</v>
      </c>
      <c r="G14" s="24">
        <v>134</v>
      </c>
      <c r="H14" s="23">
        <v>116</v>
      </c>
      <c r="I14" s="20">
        <f>G14-H14</f>
        <v>18</v>
      </c>
      <c r="M14">
        <v>134</v>
      </c>
    </row>
    <row r="15" spans="1:13" x14ac:dyDescent="0.25">
      <c r="A15" s="19">
        <v>162</v>
      </c>
      <c r="B15" s="13" t="s">
        <v>53</v>
      </c>
      <c r="C15" s="16">
        <v>177</v>
      </c>
      <c r="D15" s="16">
        <v>7</v>
      </c>
      <c r="E15" s="16">
        <v>51</v>
      </c>
      <c r="F15" s="16">
        <v>119</v>
      </c>
      <c r="G15" s="24">
        <v>177</v>
      </c>
      <c r="M15">
        <v>177</v>
      </c>
    </row>
    <row r="16" spans="1:13" x14ac:dyDescent="0.25">
      <c r="A16" s="19">
        <v>181</v>
      </c>
      <c r="B16" s="13" t="s">
        <v>54</v>
      </c>
      <c r="C16" s="16">
        <v>189</v>
      </c>
      <c r="D16" s="16">
        <v>4</v>
      </c>
      <c r="E16" s="16">
        <v>97</v>
      </c>
      <c r="F16" s="16">
        <v>88</v>
      </c>
      <c r="G16" s="24">
        <v>189</v>
      </c>
      <c r="H16" s="23">
        <v>188</v>
      </c>
      <c r="I16" s="20">
        <f>G16-H16</f>
        <v>1</v>
      </c>
      <c r="M16">
        <v>189</v>
      </c>
    </row>
    <row r="17" spans="1:13" x14ac:dyDescent="0.25">
      <c r="A17" s="19">
        <v>82</v>
      </c>
      <c r="B17" s="13" t="s">
        <v>55</v>
      </c>
      <c r="C17" s="16">
        <v>200</v>
      </c>
      <c r="D17" s="16">
        <v>157</v>
      </c>
      <c r="E17" s="16">
        <v>11</v>
      </c>
      <c r="F17" s="16">
        <v>32</v>
      </c>
      <c r="G17" s="24">
        <v>200</v>
      </c>
      <c r="M17">
        <v>200</v>
      </c>
    </row>
    <row r="18" spans="1:13" x14ac:dyDescent="0.25">
      <c r="A18" s="19">
        <v>43</v>
      </c>
      <c r="B18" s="13" t="s">
        <v>56</v>
      </c>
      <c r="C18" s="16">
        <v>326</v>
      </c>
      <c r="D18" s="16">
        <v>74</v>
      </c>
      <c r="E18" s="16">
        <v>125</v>
      </c>
      <c r="F18" s="16">
        <v>127</v>
      </c>
      <c r="G18" s="24">
        <v>305</v>
      </c>
      <c r="H18" s="23">
        <v>308</v>
      </c>
      <c r="I18" s="20">
        <f>G18-H18</f>
        <v>-3</v>
      </c>
      <c r="M18">
        <v>305</v>
      </c>
    </row>
    <row r="19" spans="1:13" x14ac:dyDescent="0.25">
      <c r="A19" s="19"/>
      <c r="B19" s="13" t="s">
        <v>59</v>
      </c>
      <c r="C19" s="16">
        <f>SUM(C3:C18)</f>
        <v>1897</v>
      </c>
      <c r="D19" s="16">
        <f t="shared" ref="D19:F19" si="0">SUM(D3:D18)</f>
        <v>539</v>
      </c>
      <c r="E19" s="16">
        <f t="shared" si="0"/>
        <v>488</v>
      </c>
      <c r="F19" s="16">
        <f t="shared" si="0"/>
        <v>870</v>
      </c>
      <c r="G19" s="25">
        <f>SUM(G3:G18)</f>
        <v>1875</v>
      </c>
      <c r="I19">
        <v>1857</v>
      </c>
      <c r="J19" s="20">
        <f>C19-I19</f>
        <v>40</v>
      </c>
      <c r="K19">
        <v>21</v>
      </c>
      <c r="L19" s="20">
        <f>J19-K19</f>
        <v>19</v>
      </c>
      <c r="M19" s="21">
        <f>SUM(M3:M18)</f>
        <v>1875</v>
      </c>
    </row>
    <row r="20" spans="1:13" x14ac:dyDescent="0.25">
      <c r="C20" s="17">
        <f>SUM(D20:F20)</f>
        <v>1</v>
      </c>
      <c r="D20" s="14">
        <f>D19/$C$19</f>
        <v>0.28413284132841327</v>
      </c>
      <c r="E20" s="14">
        <f>E19/$C$19</f>
        <v>0.25724828676858197</v>
      </c>
      <c r="F20" s="14">
        <f>F19/$C$19</f>
        <v>0.45861887190300477</v>
      </c>
    </row>
    <row r="21" spans="1:13" x14ac:dyDescent="0.25">
      <c r="F21" s="12" t="s">
        <v>36</v>
      </c>
      <c r="I21">
        <v>20</v>
      </c>
    </row>
    <row r="22" spans="1:13" x14ac:dyDescent="0.25">
      <c r="I22">
        <v>-3</v>
      </c>
    </row>
    <row r="23" spans="1:13" x14ac:dyDescent="0.25">
      <c r="I23">
        <f>SUM(I19:I22)</f>
        <v>1874</v>
      </c>
    </row>
  </sheetData>
  <mergeCells count="1">
    <mergeCell ref="E1:F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M27"/>
  <sheetViews>
    <sheetView zoomScale="230" zoomScaleNormal="230" workbookViewId="0">
      <selection activeCell="P11" sqref="P11"/>
    </sheetView>
  </sheetViews>
  <sheetFormatPr baseColWidth="10" defaultRowHeight="15" x14ac:dyDescent="0.25"/>
  <cols>
    <col min="6" max="6" width="41.28515625" bestFit="1" customWidth="1"/>
  </cols>
  <sheetData>
    <row r="4" spans="6:11" x14ac:dyDescent="0.25">
      <c r="F4" s="15" t="s">
        <v>69</v>
      </c>
      <c r="G4" s="15" t="s">
        <v>59</v>
      </c>
      <c r="J4">
        <v>2002</v>
      </c>
      <c r="K4">
        <v>1</v>
      </c>
    </row>
    <row r="5" spans="6:11" x14ac:dyDescent="0.25">
      <c r="F5" s="13" t="s">
        <v>61</v>
      </c>
      <c r="G5" s="13">
        <v>70</v>
      </c>
      <c r="J5">
        <v>2003</v>
      </c>
      <c r="K5">
        <v>1</v>
      </c>
    </row>
    <row r="6" spans="6:11" x14ac:dyDescent="0.25">
      <c r="F6" s="13" t="s">
        <v>62</v>
      </c>
      <c r="G6" s="13">
        <v>44</v>
      </c>
      <c r="J6">
        <v>2004</v>
      </c>
      <c r="K6">
        <v>29</v>
      </c>
    </row>
    <row r="7" spans="6:11" x14ac:dyDescent="0.25">
      <c r="F7" s="13" t="s">
        <v>63</v>
      </c>
      <c r="G7" s="13">
        <v>9</v>
      </c>
      <c r="J7">
        <v>2005</v>
      </c>
      <c r="K7">
        <v>10</v>
      </c>
    </row>
    <row r="8" spans="6:11" x14ac:dyDescent="0.25">
      <c r="F8" s="13" t="s">
        <v>64</v>
      </c>
      <c r="G8" s="13">
        <v>9</v>
      </c>
      <c r="J8">
        <v>2006</v>
      </c>
      <c r="K8">
        <v>4</v>
      </c>
    </row>
    <row r="9" spans="6:11" x14ac:dyDescent="0.25">
      <c r="F9" s="13" t="s">
        <v>65</v>
      </c>
      <c r="G9" s="13">
        <v>11</v>
      </c>
      <c r="J9">
        <v>2007</v>
      </c>
      <c r="K9">
        <v>15</v>
      </c>
    </row>
    <row r="10" spans="6:11" x14ac:dyDescent="0.25">
      <c r="F10" s="13" t="s">
        <v>66</v>
      </c>
      <c r="G10" s="13">
        <v>7</v>
      </c>
      <c r="J10">
        <v>2008</v>
      </c>
      <c r="K10">
        <v>116</v>
      </c>
    </row>
    <row r="11" spans="6:11" x14ac:dyDescent="0.25">
      <c r="F11" s="13" t="s">
        <v>68</v>
      </c>
      <c r="G11" s="13">
        <f>SUM(G5:G10)</f>
        <v>150</v>
      </c>
      <c r="J11">
        <v>2009</v>
      </c>
      <c r="K11">
        <v>25</v>
      </c>
    </row>
    <row r="12" spans="6:11" x14ac:dyDescent="0.25">
      <c r="F12" s="13" t="s">
        <v>67</v>
      </c>
      <c r="G12" s="13">
        <v>465</v>
      </c>
      <c r="J12">
        <v>2010</v>
      </c>
      <c r="K12">
        <v>109</v>
      </c>
    </row>
    <row r="13" spans="6:11" x14ac:dyDescent="0.25">
      <c r="F13" s="13" t="s">
        <v>59</v>
      </c>
      <c r="G13" s="13">
        <f>SUM(G11:G12)</f>
        <v>615</v>
      </c>
      <c r="J13">
        <v>2011</v>
      </c>
      <c r="K13">
        <v>34</v>
      </c>
    </row>
    <row r="14" spans="6:11" x14ac:dyDescent="0.25">
      <c r="G14" t="s">
        <v>36</v>
      </c>
      <c r="I14" t="s">
        <v>36</v>
      </c>
      <c r="J14">
        <v>2012</v>
      </c>
      <c r="K14">
        <v>13</v>
      </c>
    </row>
    <row r="15" spans="6:11" x14ac:dyDescent="0.25">
      <c r="J15">
        <v>2013</v>
      </c>
      <c r="K15">
        <v>29</v>
      </c>
    </row>
    <row r="16" spans="6:11" x14ac:dyDescent="0.25">
      <c r="J16">
        <v>2014</v>
      </c>
      <c r="K16">
        <v>26</v>
      </c>
    </row>
    <row r="17" spans="10:13" x14ac:dyDescent="0.25">
      <c r="J17">
        <v>2015</v>
      </c>
      <c r="K17">
        <v>30</v>
      </c>
    </row>
    <row r="18" spans="10:13" x14ac:dyDescent="0.25">
      <c r="J18">
        <v>2016</v>
      </c>
      <c r="K18">
        <v>41</v>
      </c>
    </row>
    <row r="19" spans="10:13" x14ac:dyDescent="0.25">
      <c r="J19">
        <v>2017</v>
      </c>
      <c r="K19">
        <v>54</v>
      </c>
    </row>
    <row r="20" spans="10:13" x14ac:dyDescent="0.25">
      <c r="J20">
        <v>2018</v>
      </c>
      <c r="K20">
        <v>36</v>
      </c>
    </row>
    <row r="21" spans="10:13" x14ac:dyDescent="0.25">
      <c r="J21">
        <v>2019</v>
      </c>
      <c r="K21">
        <v>317</v>
      </c>
    </row>
    <row r="22" spans="10:13" x14ac:dyDescent="0.25">
      <c r="J22">
        <v>2020</v>
      </c>
      <c r="K22">
        <v>102</v>
      </c>
    </row>
    <row r="23" spans="10:13" x14ac:dyDescent="0.25">
      <c r="J23">
        <v>2021</v>
      </c>
      <c r="K23">
        <v>10</v>
      </c>
    </row>
    <row r="24" spans="10:13" x14ac:dyDescent="0.25">
      <c r="J24">
        <v>2022</v>
      </c>
      <c r="K24">
        <v>263</v>
      </c>
    </row>
    <row r="25" spans="10:13" x14ac:dyDescent="0.25">
      <c r="J25">
        <v>2023</v>
      </c>
      <c r="K25">
        <v>240</v>
      </c>
    </row>
    <row r="27" spans="10:13" x14ac:dyDescent="0.25">
      <c r="M27" s="26" t="s">
        <v>36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1" sqref="G3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BD (2)</vt:lpstr>
      <vt:lpstr>Hoja2</vt:lpstr>
      <vt:lpstr>Hoja3</vt:lpstr>
      <vt:lpstr>Hoja4</vt:lpstr>
      <vt:lpstr>'BD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Felipe Arenas Tello</dc:creator>
  <cp:lastModifiedBy>Gustavo Rodríguez Solís</cp:lastModifiedBy>
  <cp:lastPrinted>2023-07-04T20:23:43Z</cp:lastPrinted>
  <dcterms:created xsi:type="dcterms:W3CDTF">2023-06-06T20:11:39Z</dcterms:created>
  <dcterms:modified xsi:type="dcterms:W3CDTF">2023-07-04T21:14:54Z</dcterms:modified>
</cp:coreProperties>
</file>